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<sst xmlns="http://schemas.openxmlformats.org/spreadsheetml/2006/main" count="528" uniqueCount="277">
  <si>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</si>
  <si>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</si>
  <si>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</si>
  <si>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</si>
  <si>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</si>
  <si>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</si>
  <si>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</si>
  <si>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</si>
  <si>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</si>
  <si>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</si>
  <si>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</si>
  <si>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</si>
  <si>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</si>
  <si>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</si>
  <si>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</si>
  <si>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</si>
  <si>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</si>
  <si>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</si>
  <si>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</si>
  <si>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</si>
  <si>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</si>
  <si>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</si>
  <si>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</si>
  <si>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</si>
  <si>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</si>
  <si>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</si>
  <si>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</si>
  <si>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</si>
  <si>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</si>
  <si>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</si>
  <si>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</si>
  <si>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</si>
  <si>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</si>
  <si>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</si>
  <si>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</si>
  <si>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</si>
  <si>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</si>
  <si>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</si>
  <si>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</si>
  <si>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</si>
  <si>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</si>
  <si>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</si>
  <si>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</si>
  <si>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</si>
  <si>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</si>
  <si>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</si>
  <si>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</si>
  <si>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</si>
  <si>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</si>
  <si>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</si>
  <si>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</si>
  <si>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</si>
  <si>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</si>
  <si>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</si>
  <si>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</si>
  <si>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</si>
  <si>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</si>
  <si>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</si>
  <si>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</si>
  <si>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</si>
  <si>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</si>
  <si>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</si>
  <si>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</si>
  <si>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</si>
  <si>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</si>
  <si>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</si>
  <si>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</si>
  <si>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</si>
  <si>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</si>
  <si>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</si>
  <si>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</si>
  <si>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</si>
  <si>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</si>
  <si>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</si>
  <si>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</si>
  <si>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</si>
  <si>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</si>
  <si>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</si>
  <si>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</si>
  <si>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</si>
  <si>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</si>
  <si>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</si>
  <si>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</si>
  <si>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</si>
  <si>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</si>
  <si>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</si>
  <si>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</si>
  <si>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</si>
  <si>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</si>
  <si>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</si>
  <si>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</si>
  <si>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</si>
  <si>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</si>
  <si>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</si>
  <si>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</si>
  <si>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</si>
  <si>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</si>
  <si>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</si>
  <si>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</si>
  <si>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</si>
  <si>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</si>
  <si>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</si>
  <si>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</si>
  <si>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</si>
  <si>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</si>
  <si>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</si>
  <si>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</si>
  <si>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</si>
  <si>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</si>
  <si>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</si>
  <si>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</si>
  <si>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</si>
  <si>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</si>
  <si>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</si>
  <si>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</si>
  <si>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</si>
  <si>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</si>
  <si>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</si>
  <si>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</si>
  <si>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</si>
  <si>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</si>
  <si>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</si>
  <si>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</si>
  <si>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</si>
  <si>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</si>
  <si>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</si>
  <si>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</si>
  <si>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</si>
  <si>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</si>
  <si>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</si>
  <si>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</si>
  <si>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</si>
  <si>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</si>
  <si>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</si>
  <si>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</si>
  <si>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</si>
  <si>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</si>
  <si>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</si>
  <si>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</si>
  <si>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</si>
  <si>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</si>
  <si>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</si>
  <si>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</si>
  <si>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</si>
  <si>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</si>
  <si>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</si>
  <si>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</si>
  <si>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</si>
  <si>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</si>
  <si>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</si>
  <si>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</si>
  <si>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</si>
  <si>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</si>
  <si>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</si>
  <si>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</si>
  <si>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</si>
  <si>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</si>
  <si>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</si>
  <si>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</si>
  <si>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</si>
  <si>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</si>
  <si>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</si>
  <si>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</si>
  <si>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</si>
  <si>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</si>
  <si>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</si>
  <si>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</si>
  <si>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</si>
  <si>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</si>
  <si>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</si>
  <si>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</si>
  <si>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</si>
  <si>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</si>
  <si>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</si>
  <si>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</si>
  <si>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</si>
  <si>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</si>
  <si>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</si>
  <si>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</si>
  <si>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</si>
  <si>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</si>
  <si>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</si>
  <si>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</si>
  <si>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</si>
  <si>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</si>
  <si>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</si>
  <si>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</si>
  <si>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</si>
  <si>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</si>
  <si>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</si>
  <si>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</si>
  <si>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</si>
  <si>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</si>
  <si>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</si>
  <si>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</si>
  <si>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</si>
  <si>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</si>
  <si>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</si>
  <si>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</si>
  <si>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</si>
  <si>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</si>
  <si>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</si>
  <si>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</si>
  <si>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</si>
  <si>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</si>
  <si>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</si>
  <si>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</si>
  <si>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</si>
  <si>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</si>
  <si>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</si>
  <si>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</si>
  <si>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</si>
  <si>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</si>
  <si>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</si>
  <si>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</si>
  <si>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</si>
  <si>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</si>
  <si>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</si>
  <si>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</si>
  <si>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</si>
  <si>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</si>
  <si>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</si>
  <si>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</si>
  <si>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</si>
  <si>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</si>
  <si>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</si>
  <si>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</si>
  <si>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</si>
  <si>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</si>
  <si>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</si>
  <si>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</si>
  <si>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</si>
  <si>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</si>
  <si>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</si>
  <si>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</si>
  <si>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</si>
  <si>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</si>
  <si>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</si>
  <si>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</si>
  <si>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</si>
  <si>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</si>
  <si>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</si>
  <si>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</si>
  <si>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</si>
  <si>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</si>
  <si>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</si>
  <si>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</si>
  <si>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</si>
  <si>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</si>
  <si>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</si>
  <si>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</si>
  <si>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</si>
  <si>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</si>
  <si>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</si>
  <si>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</si>
  <si>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</si>
  <si>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15</t>
  </si>
  <si>
    <t>95</t>
  </si>
  <si>
    <t>89</t>
  </si>
  <si>
    <t>230</t>
  </si>
  <si>
    <t>180</t>
  </si>
  <si>
    <t>96</t>
  </si>
  <si>
    <t>153</t>
  </si>
  <si>
    <t>361</t>
  </si>
  <si>
    <t>84</t>
  </si>
  <si>
    <t>141,4</t>
  </si>
  <si>
    <t>520</t>
  </si>
  <si>
    <t>98</t>
  </si>
  <si>
    <t>234</t>
  </si>
  <si>
    <t>154</t>
  </si>
  <si>
    <t>400</t>
  </si>
  <si>
    <t>360</t>
  </si>
  <si>
    <t>4656,4</t>
  </si>
  <si>
    <t>РП-4</t>
  </si>
  <si>
    <t>10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</si>
  <si>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декабрь 2015г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</si>
  <si>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декабрь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</si>
</sst>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276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>
        <v>15</v>
      </c>
      <c r="G6" s="19">
        <f>D6-E6-F6</f>
        <v>206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/>
      <c r="G7" s="19">
        <f aca="true" t="shared" si="0" ref="G7:G70">D7-E7-F7</f>
        <v>212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137</v>
      </c>
      <c r="F8" s="19"/>
      <c r="G8" s="19">
        <f t="shared" si="0"/>
        <v>147.8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177</v>
      </c>
      <c r="F11" s="19"/>
      <c r="G11" s="19">
        <f t="shared" si="0"/>
        <v>45.5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261</v>
      </c>
      <c r="F13" s="19">
        <v>30</v>
      </c>
      <c r="G13" s="19">
        <f t="shared" si="0"/>
        <v>65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/>
      <c r="G14" s="19">
        <f t="shared" si="0"/>
        <v>150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97</v>
      </c>
      <c r="F16" s="19"/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305</v>
      </c>
      <c r="F39" s="19"/>
      <c r="G39" s="19">
        <f t="shared" si="0"/>
        <v>255.70000000000005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388</v>
      </c>
      <c r="F41" s="19"/>
      <c r="G41" s="19">
        <f t="shared" si="0"/>
        <v>110.39999999999998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/>
      <c r="G46" s="19">
        <f t="shared" si="0"/>
        <v>759.4000000000001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200</v>
      </c>
      <c r="F58" s="19">
        <v>0</v>
      </c>
      <c r="G58" s="19">
        <f t="shared" si="0"/>
        <v>84.80000000000001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>
        <v>15</v>
      </c>
      <c r="G68" s="19">
        <f t="shared" si="0"/>
        <v>100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403</v>
      </c>
      <c r="F77" s="19">
        <v>0</v>
      </c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/>
      <c r="G110" s="19">
        <f t="shared" si="1"/>
        <v>535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528</v>
      </c>
      <c r="F138" s="17"/>
      <c r="G138" s="19">
        <f t="shared" si="2"/>
        <v>593.4000000000001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215</v>
      </c>
      <c r="F141" s="17"/>
      <c r="G141" s="19">
        <f t="shared" si="2"/>
        <v>141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/>
      <c r="G144" s="19">
        <f t="shared" si="2"/>
        <v>841.4000000000001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142</v>
      </c>
      <c r="F149" s="17"/>
      <c r="G149" s="19">
        <f t="shared" si="2"/>
        <v>142.8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154</v>
      </c>
      <c r="F150" s="17"/>
      <c r="G150" s="19">
        <f t="shared" si="2"/>
        <v>228.7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/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/>
      <c r="G167" s="19">
        <f t="shared" si="2"/>
        <v>1247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/>
      <c r="G168" s="19">
        <f t="shared" si="2"/>
        <v>291.4000000000001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748</v>
      </c>
      <c r="F173" s="17"/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/>
      <c r="G177" s="19">
        <f t="shared" si="2"/>
        <v>886.4000000000001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882</v>
      </c>
      <c r="F183" s="17"/>
      <c r="G183" s="19">
        <f t="shared" si="2"/>
        <v>239.4000000000001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>
        <v>5</v>
      </c>
      <c r="G188" s="19">
        <f t="shared" si="2"/>
        <v>260.4000000000001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3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>
        <v>392.6</v>
      </c>
      <c r="G200" s="19">
        <f t="shared" si="3"/>
        <v>244.39999999999998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678.95</v>
      </c>
      <c r="F207" s="17"/>
      <c r="G207" s="19">
        <f t="shared" si="3"/>
        <v>442.45000000000005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/>
      <c r="G215" s="19">
        <f t="shared" si="3"/>
        <v>749.4000000000001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505</v>
      </c>
      <c r="F217" s="17"/>
      <c r="G217" s="19">
        <f t="shared" si="3"/>
        <v>616.4000000000001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/>
      <c r="G218" s="19">
        <f t="shared" si="3"/>
        <v>856.4000000000001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/>
      <c r="G219" s="19">
        <f t="shared" si="3"/>
        <v>166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/>
      <c r="G220" s="19">
        <f t="shared" si="3"/>
        <v>32.5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235</v>
      </c>
      <c r="F221" s="22"/>
      <c r="G221" s="19">
        <f t="shared" si="3"/>
        <v>49.80000000000001</v>
      </c>
    </row>
    <row r="222" spans="1:7" s="16" customFormat="1" ht="12.75">
      <c r="A222" s="1">
        <v>217</v>
      </c>
      <c r="B222" s="11" t="s">
        <v>273</v>
      </c>
      <c r="C222" s="32" t="s">
        <v>249</v>
      </c>
      <c r="D222" s="31">
        <v>1121.4</v>
      </c>
      <c r="E222" s="22">
        <v>800</v>
      </c>
      <c r="F222" s="22"/>
      <c r="G222" s="19">
        <f t="shared" si="3"/>
        <v>321.4000000000001</v>
      </c>
    </row>
    <row r="223" spans="1:7" s="16" customFormat="1" ht="12.75">
      <c r="A223" s="1">
        <v>218</v>
      </c>
      <c r="B223" s="11" t="s">
        <v>245</v>
      </c>
      <c r="C223" s="26" t="s">
        <v>250</v>
      </c>
      <c r="D223" s="22">
        <v>28480</v>
      </c>
      <c r="E223" s="22">
        <v>14000</v>
      </c>
      <c r="F223" s="22"/>
      <c r="G223" s="19">
        <f t="shared" si="3"/>
        <v>14480</v>
      </c>
    </row>
    <row r="224" spans="1:7" ht="12.75">
      <c r="A224" s="33" t="s">
        <v>233</v>
      </c>
      <c r="B224" s="34"/>
      <c r="C224" s="35"/>
      <c r="D224" s="22">
        <f>SUM(D6:D223)</f>
        <v>192239.99999999962</v>
      </c>
      <c r="E224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223</f>
        <v>93751.88999999998</v>
      </c>
      <c r="F224" s="28">
        <f>SUM(F6:F223)</f>
        <v>457.6</v>
      </c>
      <c r="G224" s="19">
        <f>D224-(E224+F224)*0.85</f>
        <v>112161.93349999964</v>
      </c>
    </row>
  </sheetData>
  <sheetProtection/>
  <mergeCells count="9">
    <mergeCell ref="A224:C22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275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/>
      <c r="G6" s="19">
        <f>D6-E6-F6</f>
        <v>44.5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256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257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258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>
        <v>150</v>
      </c>
      <c r="F10" s="30"/>
      <c r="G10" s="19">
        <f t="shared" si="0"/>
        <v>206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>
        <v>148</v>
      </c>
      <c r="F11" s="30"/>
      <c r="G11" s="19">
        <f t="shared" si="0"/>
        <v>208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110.4</v>
      </c>
      <c r="F12" s="30"/>
      <c r="G12" s="19">
        <f t="shared" si="0"/>
        <v>32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260</v>
      </c>
      <c r="F14" s="30"/>
      <c r="G14" s="19">
        <f t="shared" si="0"/>
        <v>176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261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262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263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265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266</v>
      </c>
      <c r="F21" s="30"/>
      <c r="G21" s="19">
        <f t="shared" si="0"/>
        <v>192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>
        <v>335</v>
      </c>
      <c r="F22" s="30" t="s">
        <v>274</v>
      </c>
      <c r="G22" s="19">
        <f t="shared" si="0"/>
        <v>367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125</v>
      </c>
      <c r="F23" s="30"/>
      <c r="G23" s="19">
        <f t="shared" si="0"/>
        <v>97.5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>
        <v>100</v>
      </c>
      <c r="F24" s="30"/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267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268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>
        <v>108</v>
      </c>
      <c r="F27" s="30"/>
      <c r="G27" s="19">
        <f t="shared" si="0"/>
        <v>34.400000000000006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146</v>
      </c>
      <c r="F28" s="30"/>
      <c r="G28" s="19">
        <f t="shared" si="0"/>
        <v>76.5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269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270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259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271</v>
      </c>
      <c r="F32" s="30"/>
      <c r="G32" s="19">
        <f t="shared" si="0"/>
        <v>352</v>
      </c>
    </row>
    <row r="33" spans="1:7" ht="12.75">
      <c r="A33" s="48" t="s">
        <v>233</v>
      </c>
      <c r="B33" s="49"/>
      <c r="C33" s="50"/>
      <c r="D33" s="1">
        <f>SUM(D6:D32)</f>
        <v>10221.65</v>
      </c>
      <c r="E33" s="30" t="s">
        <v>272</v>
      </c>
      <c r="F33" s="30" t="s">
        <v>274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2016-01-11T04:17:23Z</dcterms:modified>
  <cp:category/>
  <cp:version/>
  <cp:contentType/>
  <cp:contentStatus/>
</cp:coreProperties>
</file>